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ngelovaP\Desktop\Veřejné zakázky\2021\Nadlimitní\2) Dodávky a instalace zařízení pro vstup a výběr poplatku\ZD + přílohy\"/>
    </mc:Choice>
  </mc:AlternateContent>
  <bookViews>
    <workbookView xWindow="0" yWindow="0" windowWidth="23040" windowHeight="9210"/>
  </bookViews>
  <sheets>
    <sheet name="Příloha č.1" sheetId="2" r:id="rId1"/>
  </sheets>
  <definedNames>
    <definedName name="_xlnm._FilterDatabase" localSheetId="0" hidden="1">'Příloha č.1'!#REF!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2" l="1"/>
  <c r="H22" i="2" l="1"/>
  <c r="H21" i="2"/>
  <c r="H20" i="2"/>
  <c r="C29" i="2" l="1"/>
  <c r="E29" i="2" l="1"/>
  <c r="E28" i="2"/>
  <c r="E30" i="2" l="1"/>
  <c r="B36" i="2" s="1"/>
  <c r="H23" i="2" l="1"/>
  <c r="B35" i="2" s="1"/>
  <c r="B37" i="2" s="1"/>
</calcChain>
</file>

<file path=xl/sharedStrings.xml><?xml version="1.0" encoding="utf-8"?>
<sst xmlns="http://schemas.openxmlformats.org/spreadsheetml/2006/main" count="41" uniqueCount="35">
  <si>
    <t>Vysvětlivky:</t>
  </si>
  <si>
    <t>ADZ - Automat dveřního zámku (mincovník)</t>
  </si>
  <si>
    <t>EUK - Euroklíč</t>
  </si>
  <si>
    <t>cena za zařízení (Kč/ks)</t>
  </si>
  <si>
    <t>cena za instalaci (Kč/ks)</t>
  </si>
  <si>
    <t>Cena celkem</t>
  </si>
  <si>
    <t>Nabídková cena:</t>
  </si>
  <si>
    <t>cena za výjezd</t>
  </si>
  <si>
    <t>Kč/ks</t>
  </si>
  <si>
    <t>Kč/hod</t>
  </si>
  <si>
    <t>odhadovaný počet</t>
  </si>
  <si>
    <t>Cena celkem:</t>
  </si>
  <si>
    <t>cena</t>
  </si>
  <si>
    <t>Cena za zařízení:</t>
  </si>
  <si>
    <t>Nabídková cena celkem:</t>
  </si>
  <si>
    <t>A.1 - Počet kusů ADZ (instalace na zeď)</t>
  </si>
  <si>
    <t>A.2 - Počet kusů ADZ (instalace do zdi)</t>
  </si>
  <si>
    <t>B.1 - Počet kusů ADZ + EUK (instalace na zeď)</t>
  </si>
  <si>
    <t>B.2 - Počet kusů ADZ + EUK (instalace do zdi)</t>
  </si>
  <si>
    <t>Hodinová sazba za servis (účtovaná za každých započatých 30 min.)</t>
  </si>
  <si>
    <t>Dodávky a instalace zařízení pro vstup a výběr poplatku</t>
  </si>
  <si>
    <r>
      <rPr>
        <b/>
        <sz val="10"/>
        <color theme="1"/>
        <rFont val="Verdana"/>
        <family val="2"/>
        <charset val="238"/>
        <scheme val="minor"/>
      </rPr>
      <t xml:space="preserve">Pozn. </t>
    </r>
    <r>
      <rPr>
        <sz val="10"/>
        <color theme="1"/>
        <rFont val="Verdana"/>
        <family val="2"/>
        <charset val="238"/>
        <scheme val="minor"/>
      </rPr>
      <t>Všechny ceny jsou uvedeny v Kč bez DPH</t>
    </r>
  </si>
  <si>
    <t>Mimozáruční opravy:</t>
  </si>
  <si>
    <t>Celkový součet</t>
  </si>
  <si>
    <t>rok</t>
  </si>
  <si>
    <t>ks celkem</t>
  </si>
  <si>
    <t>počet instalací</t>
  </si>
  <si>
    <t>1. rok</t>
  </si>
  <si>
    <t>2. rok</t>
  </si>
  <si>
    <t>3. rok</t>
  </si>
  <si>
    <t>4. rok</t>
  </si>
  <si>
    <t>Router, vč. zprovoznění v místě dodání (ks)</t>
  </si>
  <si>
    <t>Cena za router, vč. zprovoznění v místě dodání  (Kč/ks)</t>
  </si>
  <si>
    <t>Cena za mimozáruční opravy:</t>
  </si>
  <si>
    <t>Příloha č. 3 Zadávací dokumentace - Specifikace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</si>
</sst>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3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8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/>
    <xf numFmtId="4" fontId="0" fillId="0" borderId="0" xfId="0" applyNumberForma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4" fontId="0" fillId="0" borderId="9" xfId="0" applyNumberFormat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4" fontId="0" fillId="0" borderId="12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4" fontId="0" fillId="0" borderId="14" xfId="0" applyNumberFormat="1" applyBorder="1" applyAlignment="1">
      <alignment horizontal="right" vertical="center"/>
    </xf>
    <xf numFmtId="2" fontId="0" fillId="0" borderId="1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0" xfId="0" applyNumberFormat="1"/>
    <xf numFmtId="4" fontId="0" fillId="0" borderId="12" xfId="0" applyNumberFormat="1" applyBorder="1"/>
    <xf numFmtId="4" fontId="9" fillId="0" borderId="0" xfId="0" applyNumberFormat="1" applyFont="1"/>
    <xf numFmtId="4" fontId="0" fillId="0" borderId="6" xfId="0" applyNumberFormat="1" applyBorder="1"/>
    <xf numFmtId="0" fontId="0" fillId="0" borderId="10" xfId="0" applyBorder="1"/>
    <xf numFmtId="4" fontId="0" fillId="33" borderId="13" xfId="0" applyNumberFormat="1" applyFill="1" applyBorder="1" applyAlignment="1">
      <alignment vertical="center"/>
    </xf>
    <xf numFmtId="4" fontId="0" fillId="33" borderId="8" xfId="0" applyNumberFormat="1" applyFill="1" applyBorder="1" applyAlignment="1">
      <alignment vertical="center"/>
    </xf>
    <xf numFmtId="4" fontId="0" fillId="33" borderId="11" xfId="0" applyNumberFormat="1" applyFill="1" applyBorder="1" applyAlignment="1">
      <alignment vertical="center"/>
    </xf>
    <xf numFmtId="0" fontId="0" fillId="33" borderId="11" xfId="0" applyFill="1" applyBorder="1" applyAlignment="1">
      <alignment vertical="center"/>
    </xf>
    <xf numFmtId="0" fontId="0" fillId="33" borderId="13" xfId="0" applyFill="1" applyBorder="1" applyAlignment="1">
      <alignment vertical="center"/>
    </xf>
    <xf numFmtId="0" fontId="0" fillId="0" borderId="10" xfId="0" applyBorder="1" applyAlignment="1">
      <alignment vertical="center" wrapText="1"/>
    </xf>
    <xf numFmtId="4" fontId="0" fillId="0" borderId="12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Fill="1" applyBorder="1"/>
    <xf numFmtId="0" fontId="0" fillId="0" borderId="21" xfId="0" applyBorder="1"/>
    <xf numFmtId="0" fontId="0" fillId="0" borderId="22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0" fillId="0" borderId="7" xfId="0" applyBorder="1"/>
    <xf numFmtId="2" fontId="0" fillId="0" borderId="27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4" fontId="0" fillId="33" borderId="29" xfId="0" applyNumberFormat="1" applyFill="1" applyBorder="1" applyAlignment="1">
      <alignment vertical="center"/>
    </xf>
    <xf numFmtId="4" fontId="0" fillId="33" borderId="30" xfId="0" applyNumberFormat="1" applyFill="1" applyBorder="1" applyAlignment="1">
      <alignment vertical="center"/>
    </xf>
    <xf numFmtId="4" fontId="0" fillId="33" borderId="31" xfId="0" applyNumberFormat="1" applyFill="1" applyBorder="1" applyAlignment="1">
      <alignment vertical="center"/>
    </xf>
    <xf numFmtId="0" fontId="9" fillId="0" borderId="24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tabSelected="1" zoomScale="95" zoomScaleNormal="95" zoomScaleSheetLayoutView="100" workbookViewId="0">
      <selection activeCell="G29" sqref="G29"/>
    </sheetView>
  </sheetViews>
  <sheetFormatPr defaultRowHeight="12.75" x14ac:dyDescent="0.2"/>
  <cols>
    <col min="1" max="1" width="23.25" style="3" customWidth="1"/>
    <col min="2" max="2" width="18.125" style="3" customWidth="1"/>
    <col min="3" max="3" width="18.625" style="3" customWidth="1"/>
    <col min="4" max="4" width="18.625" customWidth="1"/>
    <col min="5" max="7" width="18.625" style="3" customWidth="1"/>
    <col min="8" max="8" width="12.125" customWidth="1"/>
    <col min="9" max="11" width="12.125" style="3" customWidth="1"/>
    <col min="12" max="12" width="14.25" customWidth="1"/>
  </cols>
  <sheetData>
    <row r="1" spans="1:12" s="3" customFormat="1" x14ac:dyDescent="0.2">
      <c r="A1" s="3" t="s">
        <v>34</v>
      </c>
    </row>
    <row r="2" spans="1:12" s="3" customFormat="1" ht="29.25" x14ac:dyDescent="0.35">
      <c r="A2" s="1" t="s">
        <v>20</v>
      </c>
      <c r="C2" s="4"/>
    </row>
    <row r="3" spans="1:12" s="3" customFormat="1" ht="22.5" x14ac:dyDescent="0.3">
      <c r="A3" s="2"/>
    </row>
    <row r="4" spans="1:12" s="3" customFormat="1" ht="38.25" x14ac:dyDescent="0.2">
      <c r="A4" s="67" t="s">
        <v>24</v>
      </c>
      <c r="B4" s="55" t="s">
        <v>15</v>
      </c>
      <c r="C4" s="55" t="s">
        <v>16</v>
      </c>
      <c r="D4" s="55" t="s">
        <v>17</v>
      </c>
      <c r="E4" s="56" t="s">
        <v>18</v>
      </c>
    </row>
    <row r="5" spans="1:12" s="3" customFormat="1" x14ac:dyDescent="0.2">
      <c r="A5" s="64" t="s">
        <v>27</v>
      </c>
      <c r="B5" s="25">
        <v>42</v>
      </c>
      <c r="C5" s="49">
        <v>40</v>
      </c>
      <c r="D5" s="49">
        <v>12</v>
      </c>
      <c r="E5" s="50">
        <v>16</v>
      </c>
    </row>
    <row r="6" spans="1:12" s="3" customFormat="1" x14ac:dyDescent="0.2">
      <c r="A6" s="65" t="s">
        <v>28</v>
      </c>
      <c r="B6" s="58">
        <v>30</v>
      </c>
      <c r="C6" s="51">
        <v>51</v>
      </c>
      <c r="D6" s="51">
        <v>12</v>
      </c>
      <c r="E6" s="52">
        <v>22</v>
      </c>
    </row>
    <row r="7" spans="1:12" s="3" customFormat="1" x14ac:dyDescent="0.2">
      <c r="A7" s="65" t="s">
        <v>29</v>
      </c>
      <c r="B7" s="58">
        <v>38</v>
      </c>
      <c r="C7" s="51">
        <v>35</v>
      </c>
      <c r="D7" s="51">
        <v>11</v>
      </c>
      <c r="E7" s="52">
        <v>35</v>
      </c>
    </row>
    <row r="8" spans="1:12" s="3" customFormat="1" x14ac:dyDescent="0.2">
      <c r="A8" s="66" t="s">
        <v>30</v>
      </c>
      <c r="B8" s="36">
        <v>28</v>
      </c>
      <c r="C8" s="53">
        <v>33</v>
      </c>
      <c r="D8" s="53">
        <v>8</v>
      </c>
      <c r="E8" s="54">
        <v>32</v>
      </c>
    </row>
    <row r="9" spans="1:12" s="3" customFormat="1" x14ac:dyDescent="0.2">
      <c r="A9" s="57" t="s">
        <v>23</v>
      </c>
      <c r="B9" s="47">
        <v>138</v>
      </c>
      <c r="C9" s="47">
        <v>159</v>
      </c>
      <c r="D9" s="47">
        <v>43</v>
      </c>
      <c r="E9" s="48">
        <v>105</v>
      </c>
    </row>
    <row r="10" spans="1:12" s="3" customFormat="1" ht="22.5" x14ac:dyDescent="0.3">
      <c r="A10" s="2"/>
    </row>
    <row r="11" spans="1:12" s="3" customFormat="1" x14ac:dyDescent="0.2"/>
    <row r="12" spans="1:12" s="3" customFormat="1" x14ac:dyDescent="0.2">
      <c r="A12" s="8"/>
      <c r="B12" s="8"/>
      <c r="C12" s="8"/>
      <c r="D12" s="8"/>
      <c r="E12" s="6"/>
    </row>
    <row r="13" spans="1:12" x14ac:dyDescent="0.2">
      <c r="A13" s="7" t="s">
        <v>0</v>
      </c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2">
      <c r="A14" s="3" t="s">
        <v>1</v>
      </c>
      <c r="D14" s="3"/>
      <c r="H14" s="3"/>
      <c r="L14" s="3"/>
    </row>
    <row r="15" spans="1:12" x14ac:dyDescent="0.2">
      <c r="A15" s="3" t="s">
        <v>2</v>
      </c>
    </row>
    <row r="18" spans="1:12" s="9" customFormat="1" ht="44.45" customHeight="1" x14ac:dyDescent="0.2">
      <c r="B18" s="22" t="s">
        <v>25</v>
      </c>
      <c r="C18" s="59" t="s">
        <v>26</v>
      </c>
      <c r="D18" s="59" t="s">
        <v>31</v>
      </c>
      <c r="E18" s="23" t="s">
        <v>3</v>
      </c>
      <c r="F18" s="23" t="s">
        <v>4</v>
      </c>
      <c r="G18" s="60" t="s">
        <v>32</v>
      </c>
      <c r="H18" s="24" t="s">
        <v>5</v>
      </c>
    </row>
    <row r="19" spans="1:12" s="10" customFormat="1" ht="25.5" x14ac:dyDescent="0.2">
      <c r="A19" s="13" t="s">
        <v>15</v>
      </c>
      <c r="B19" s="20">
        <v>138</v>
      </c>
      <c r="C19" s="20">
        <v>135</v>
      </c>
      <c r="D19" s="20">
        <v>69</v>
      </c>
      <c r="E19" s="37"/>
      <c r="F19" s="37"/>
      <c r="G19" s="61"/>
      <c r="H19" s="21">
        <f>B19*E19+C19*F19+D19*G19</f>
        <v>0</v>
      </c>
    </row>
    <row r="20" spans="1:12" s="10" customFormat="1" ht="25.5" x14ac:dyDescent="0.2">
      <c r="A20" s="14" t="s">
        <v>16</v>
      </c>
      <c r="B20" s="15">
        <v>159</v>
      </c>
      <c r="C20" s="15">
        <v>107</v>
      </c>
      <c r="D20" s="15">
        <v>80</v>
      </c>
      <c r="E20" s="38"/>
      <c r="F20" s="38"/>
      <c r="G20" s="62"/>
      <c r="H20" s="16">
        <f t="shared" ref="H20:H22" si="0">B20*E20+C20*F20+D20*G20</f>
        <v>0</v>
      </c>
    </row>
    <row r="21" spans="1:12" s="10" customFormat="1" ht="25.5" x14ac:dyDescent="0.2">
      <c r="A21" s="14" t="s">
        <v>17</v>
      </c>
      <c r="B21" s="15">
        <v>43</v>
      </c>
      <c r="C21" s="15">
        <v>37</v>
      </c>
      <c r="D21" s="15">
        <v>22</v>
      </c>
      <c r="E21" s="38"/>
      <c r="F21" s="38"/>
      <c r="G21" s="62"/>
      <c r="H21" s="16">
        <f t="shared" si="0"/>
        <v>0</v>
      </c>
    </row>
    <row r="22" spans="1:12" s="10" customFormat="1" ht="25.5" x14ac:dyDescent="0.2">
      <c r="A22" s="17" t="s">
        <v>18</v>
      </c>
      <c r="B22" s="18">
        <v>105</v>
      </c>
      <c r="C22" s="18">
        <v>59</v>
      </c>
      <c r="D22" s="18">
        <v>53</v>
      </c>
      <c r="E22" s="39"/>
      <c r="F22" s="39"/>
      <c r="G22" s="63"/>
      <c r="H22" s="19">
        <f t="shared" si="0"/>
        <v>0</v>
      </c>
    </row>
    <row r="23" spans="1:12" x14ac:dyDescent="0.2">
      <c r="C23" s="11"/>
      <c r="D23" s="11"/>
      <c r="E23"/>
      <c r="F23" s="12" t="s">
        <v>11</v>
      </c>
      <c r="G23" s="12"/>
      <c r="H23" s="12">
        <f>SUM(H19:H22)</f>
        <v>0</v>
      </c>
      <c r="I23"/>
      <c r="L23" s="3"/>
    </row>
    <row r="27" spans="1:12" x14ac:dyDescent="0.2">
      <c r="A27" s="3" t="s">
        <v>22</v>
      </c>
      <c r="C27" s="30" t="s">
        <v>10</v>
      </c>
      <c r="D27" s="29" t="s">
        <v>12</v>
      </c>
      <c r="E27" s="31" t="s">
        <v>5</v>
      </c>
    </row>
    <row r="28" spans="1:12" ht="21.75" customHeight="1" x14ac:dyDescent="0.2">
      <c r="A28" s="45" t="s">
        <v>7</v>
      </c>
      <c r="B28" s="26" t="s">
        <v>8</v>
      </c>
      <c r="C28" s="28">
        <v>788</v>
      </c>
      <c r="D28" s="41"/>
      <c r="E28" s="44">
        <f>D28*C28</f>
        <v>0</v>
      </c>
    </row>
    <row r="29" spans="1:12" ht="38.25" x14ac:dyDescent="0.2">
      <c r="A29" s="42" t="s">
        <v>19</v>
      </c>
      <c r="B29" s="27" t="s">
        <v>9</v>
      </c>
      <c r="C29" s="27">
        <f>C28/2</f>
        <v>394</v>
      </c>
      <c r="D29" s="40"/>
      <c r="E29" s="43">
        <f>D29*C29</f>
        <v>0</v>
      </c>
      <c r="K29" s="32"/>
    </row>
    <row r="30" spans="1:12" x14ac:dyDescent="0.2">
      <c r="D30" s="12" t="s">
        <v>11</v>
      </c>
      <c r="E30" s="34">
        <f>E28+E29</f>
        <v>0</v>
      </c>
      <c r="K30" s="32"/>
    </row>
    <row r="31" spans="1:12" x14ac:dyDescent="0.2">
      <c r="K31" s="32"/>
    </row>
    <row r="34" spans="1:2" x14ac:dyDescent="0.2">
      <c r="A34" s="3" t="s">
        <v>6</v>
      </c>
    </row>
    <row r="35" spans="1:2" x14ac:dyDescent="0.2">
      <c r="A35" s="25" t="s">
        <v>13</v>
      </c>
      <c r="B35" s="35">
        <f>H23</f>
        <v>0</v>
      </c>
    </row>
    <row r="36" spans="1:2" x14ac:dyDescent="0.2">
      <c r="A36" s="36" t="s">
        <v>33</v>
      </c>
      <c r="B36" s="33">
        <f>E30</f>
        <v>0</v>
      </c>
    </row>
    <row r="37" spans="1:2" x14ac:dyDescent="0.2">
      <c r="A37" s="7" t="s">
        <v>14</v>
      </c>
      <c r="B37" s="34">
        <f>B35+B36</f>
        <v>0</v>
      </c>
    </row>
    <row r="38" spans="1:2" x14ac:dyDescent="0.2">
      <c r="B38" s="32"/>
    </row>
    <row r="40" spans="1:2" x14ac:dyDescent="0.2">
      <c r="A40" s="46" t="s">
        <v>21</v>
      </c>
    </row>
  </sheetData>
  <pageMargins left="0.78740157480314965" right="0.78740157480314965" top="1.1023622047244095" bottom="0.47244094488188981" header="0.47244094488188981" footer="0.47244094488188981"/>
  <pageSetup paperSize="9" scale="80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Engelová Petra</cp:lastModifiedBy>
  <cp:lastPrinted>2020-09-03T12:48:45Z</cp:lastPrinted>
  <dcterms:created xsi:type="dcterms:W3CDTF">2017-12-01T06:03:47Z</dcterms:created>
  <dcterms:modified xsi:type="dcterms:W3CDTF">2021-02-23T08:49:31Z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